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ETEILIGUNGSMANAGEMENT\99 - Beteiligungsreport\Inputfiles\Inputfiles Holding\"/>
    </mc:Choice>
  </mc:AlternateContent>
  <xr:revisionPtr revIDLastSave="0" documentId="13_ncr:1_{12434651-A706-4BE9-A43A-D0058F47E018}" xr6:coauthVersionLast="47" xr6:coauthVersionMax="47" xr10:uidLastSave="{00000000-0000-0000-0000-000000000000}"/>
  <bookViews>
    <workbookView xWindow="-120" yWindow="-120" windowWidth="51840" windowHeight="21120" xr2:uid="{E3FC3318-8628-47AE-A4D1-ACAB5F661A2A}"/>
  </bookViews>
  <sheets>
    <sheet name="Forecast" sheetId="5" r:id="rId1"/>
  </sheets>
  <definedNames>
    <definedName name="_xlnm._FilterDatabase" localSheetId="0" hidden="1">Forecast!$B$5:$K$20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" l="1"/>
  <c r="I9" i="5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C6" i="5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B6" i="5"/>
  <c r="C7" i="5" l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I14" i="5"/>
  <c r="I16" i="5" s="1"/>
  <c r="I18" i="5" l="1"/>
  <c r="I20" i="5" s="1"/>
</calcChain>
</file>

<file path=xl/sharedStrings.xml><?xml version="1.0" encoding="utf-8"?>
<sst xmlns="http://schemas.openxmlformats.org/spreadsheetml/2006/main" count="79" uniqueCount="41">
  <si>
    <t>Bestandsveränderung u. akt.Eigenleist</t>
  </si>
  <si>
    <t>so. betriebl. Ertr.</t>
  </si>
  <si>
    <t>Betriebsleistung</t>
  </si>
  <si>
    <t>Materialaufwand und bezogene Leistungen</t>
  </si>
  <si>
    <t>Personalaufwand</t>
  </si>
  <si>
    <t>so. betr. Aufwendungen</t>
  </si>
  <si>
    <t>Gesamtaufwand</t>
  </si>
  <si>
    <t>Abschreibungen</t>
  </si>
  <si>
    <t>Betriebserfolg</t>
  </si>
  <si>
    <t>Finanzergebnis</t>
  </si>
  <si>
    <t>EGT</t>
  </si>
  <si>
    <t>Steuern</t>
  </si>
  <si>
    <t>Jahresergebnis</t>
  </si>
  <si>
    <t>Geschäftsjahr</t>
  </si>
  <si>
    <t>Gesellschaft</t>
  </si>
  <si>
    <t>Wirtschaftsjahr</t>
  </si>
  <si>
    <t>TYP</t>
  </si>
  <si>
    <t>Position</t>
  </si>
  <si>
    <t>Positionsart</t>
  </si>
  <si>
    <t>Betrag</t>
  </si>
  <si>
    <t>TU Wien Holding GmbH</t>
  </si>
  <si>
    <t>TU Career Center GmbH</t>
  </si>
  <si>
    <t>TU Großgeräte Investitions- u. Betriebs GmbH</t>
  </si>
  <si>
    <t>INTU GmbH</t>
  </si>
  <si>
    <t>GuV</t>
  </si>
  <si>
    <t>Umsatzerlöse</t>
  </si>
  <si>
    <t>Zeit</t>
  </si>
  <si>
    <t>GJ</t>
  </si>
  <si>
    <t>TU Wien Automotive Test Center GmbH</t>
  </si>
  <si>
    <t>Eingabe</t>
  </si>
  <si>
    <t>Eingabe?</t>
  </si>
  <si>
    <t>EBITDA</t>
  </si>
  <si>
    <t>Nr</t>
  </si>
  <si>
    <t>AME Automotive &amp; Mobility Engineering GmbH</t>
  </si>
  <si>
    <t>FC</t>
  </si>
  <si>
    <t>TUBPP GmbH</t>
  </si>
  <si>
    <t>Ulixes GmbH</t>
  </si>
  <si>
    <t>Noctua Science Ventures GmbH</t>
  </si>
  <si>
    <t>ReLab GmbH</t>
  </si>
  <si>
    <t>Startup Factory - Innovationhub 1040 GmbH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</si>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</sst>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/>
    <xf numFmtId="4" fontId="0" fillId="2" borderId="0" xfId="0" applyNumberFormat="1" applyFill="1"/>
    <xf numFmtId="0" fontId="0" fillId="0" borderId="0" xfId="0" quotePrefix="1"/>
    <xf numFmtId="4" fontId="0" fillId="0" borderId="0" xfId="0" applyNumberFormat="1"/>
    <xf numFmtId="0" fontId="2" fillId="0" borderId="1" xfId="1" applyFont="1" applyBorder="1"/>
    <xf numFmtId="0" fontId="2" fillId="0" borderId="0" xfId="1" applyFont="1"/>
    <xf numFmtId="1" fontId="0" fillId="0" borderId="0" xfId="0" applyNumberFormat="1"/>
    <xf numFmtId="0" fontId="4" fillId="2" borderId="4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</cellXfs>
  <cellStyles count="2">
    <cellStyle name="Standard" xfId="0" builtinId="0"/>
    <cellStyle name="Standard_Beteiligungsausmaß" xfId="1" xr:uid="{F91DF5C4-73AF-40A4-BCC4-7E29A23FD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96F2-0C71-4EDB-ACF3-20FCFFFD6CE4}">
  <dimension ref="B1:P20"/>
  <sheetViews>
    <sheetView tabSelected="1" zoomScale="85" zoomScaleNormal="85" workbookViewId="0">
      <selection activeCell="G45" sqref="G45"/>
    </sheetView>
  </sheetViews>
  <sheetFormatPr baseColWidth="10" defaultRowHeight="15" outlineLevelCol="1" x14ac:dyDescent="0.25"/>
  <cols>
    <col min="2" max="2" width="38" customWidth="1"/>
    <col min="4" max="4" width="13.7109375" bestFit="1" customWidth="1"/>
    <col min="5" max="5" width="4.140625" bestFit="1" customWidth="1"/>
    <col min="6" max="6" width="3.5703125" bestFit="1" customWidth="1"/>
    <col min="7" max="7" width="54.7109375" customWidth="1"/>
    <col min="9" max="9" width="13.28515625" bestFit="1" customWidth="1"/>
    <col min="10" max="11" width="13.28515625" customWidth="1"/>
    <col min="15" max="15" width="0" hidden="1" customWidth="1" outlineLevel="1"/>
    <col min="16" max="16" width="11.42578125" collapsed="1"/>
  </cols>
  <sheetData>
    <row r="1" spans="2:15" x14ac:dyDescent="0.25">
      <c r="B1" s="1" t="s">
        <v>14</v>
      </c>
      <c r="C1" s="8" t="s">
        <v>20</v>
      </c>
      <c r="D1" s="9"/>
      <c r="E1" s="9"/>
      <c r="F1" s="9"/>
      <c r="G1" s="10"/>
      <c r="O1" s="5" t="s">
        <v>23</v>
      </c>
    </row>
    <row r="2" spans="2:15" x14ac:dyDescent="0.25">
      <c r="B2" s="1" t="s">
        <v>40</v>
      </c>
      <c r="C2" s="8">
        <v>2025</v>
      </c>
      <c r="D2" s="9"/>
      <c r="E2" s="9"/>
      <c r="F2" s="9"/>
      <c r="G2" s="10"/>
      <c r="O2" s="5"/>
    </row>
    <row r="3" spans="2:15" x14ac:dyDescent="0.25">
      <c r="O3" s="5" t="s">
        <v>28</v>
      </c>
    </row>
    <row r="4" spans="2:15" x14ac:dyDescent="0.25">
      <c r="O4" s="5" t="s">
        <v>21</v>
      </c>
    </row>
    <row r="5" spans="2:15" x14ac:dyDescent="0.25">
      <c r="B5" s="1" t="s">
        <v>14</v>
      </c>
      <c r="C5" s="1" t="s">
        <v>13</v>
      </c>
      <c r="D5" s="1" t="s">
        <v>15</v>
      </c>
      <c r="E5" s="1" t="s">
        <v>16</v>
      </c>
      <c r="F5" s="1" t="s">
        <v>32</v>
      </c>
      <c r="G5" s="1" t="s">
        <v>17</v>
      </c>
      <c r="H5" s="1" t="s">
        <v>18</v>
      </c>
      <c r="I5" s="1" t="s">
        <v>19</v>
      </c>
      <c r="J5" s="1" t="s">
        <v>26</v>
      </c>
      <c r="K5" s="1" t="s">
        <v>30</v>
      </c>
      <c r="O5" s="5" t="s">
        <v>22</v>
      </c>
    </row>
    <row r="6" spans="2:15" x14ac:dyDescent="0.25">
      <c r="B6" t="str">
        <f>+C1</f>
        <v>TU Wien Holding GmbH</v>
      </c>
      <c r="C6">
        <f>+C2</f>
        <v>2025</v>
      </c>
      <c r="D6" s="7">
        <f>+C6</f>
        <v>2025</v>
      </c>
      <c r="E6" s="7" t="s">
        <v>34</v>
      </c>
      <c r="F6">
        <v>1</v>
      </c>
      <c r="G6" t="s">
        <v>25</v>
      </c>
      <c r="H6" t="s">
        <v>24</v>
      </c>
      <c r="I6" s="2"/>
      <c r="J6" s="3" t="s">
        <v>27</v>
      </c>
      <c r="K6" s="3" t="s">
        <v>29</v>
      </c>
      <c r="O6" s="5" t="s">
        <v>20</v>
      </c>
    </row>
    <row r="7" spans="2:15" x14ac:dyDescent="0.25">
      <c r="B7" t="str">
        <f>+C1</f>
        <v>TU Wien Holding GmbH</v>
      </c>
      <c r="C7">
        <f t="shared" ref="C7:E20" si="0">+C6</f>
        <v>2025</v>
      </c>
      <c r="D7">
        <f t="shared" si="0"/>
        <v>2025</v>
      </c>
      <c r="E7" t="str">
        <f t="shared" si="0"/>
        <v>FC</v>
      </c>
      <c r="F7">
        <v>2</v>
      </c>
      <c r="G7" t="s">
        <v>0</v>
      </c>
      <c r="H7" t="s">
        <v>24</v>
      </c>
      <c r="I7" s="2"/>
      <c r="J7" s="3" t="s">
        <v>27</v>
      </c>
      <c r="K7" s="3" t="s">
        <v>29</v>
      </c>
      <c r="O7" t="s">
        <v>33</v>
      </c>
    </row>
    <row r="8" spans="2:15" x14ac:dyDescent="0.25">
      <c r="B8" t="str">
        <f t="shared" ref="B8:B20" si="1">+B7</f>
        <v>TU Wien Holding GmbH</v>
      </c>
      <c r="C8">
        <f t="shared" si="0"/>
        <v>2025</v>
      </c>
      <c r="D8">
        <f t="shared" si="0"/>
        <v>2025</v>
      </c>
      <c r="E8" t="str">
        <f t="shared" si="0"/>
        <v>FC</v>
      </c>
      <c r="F8">
        <v>3</v>
      </c>
      <c r="G8" t="s">
        <v>1</v>
      </c>
      <c r="H8" t="s">
        <v>24</v>
      </c>
      <c r="I8" s="2"/>
      <c r="J8" s="3" t="s">
        <v>27</v>
      </c>
      <c r="K8" s="3" t="s">
        <v>29</v>
      </c>
      <c r="O8" s="5" t="s">
        <v>35</v>
      </c>
    </row>
    <row r="9" spans="2:15" x14ac:dyDescent="0.25">
      <c r="B9" t="str">
        <f t="shared" si="1"/>
        <v>TU Wien Holding GmbH</v>
      </c>
      <c r="C9">
        <f t="shared" si="0"/>
        <v>2025</v>
      </c>
      <c r="D9">
        <f t="shared" si="0"/>
        <v>2025</v>
      </c>
      <c r="E9" t="str">
        <f t="shared" si="0"/>
        <v>FC</v>
      </c>
      <c r="F9">
        <v>4</v>
      </c>
      <c r="G9" t="s">
        <v>2</v>
      </c>
      <c r="H9" t="s">
        <v>24</v>
      </c>
      <c r="I9" s="4">
        <f>+SUM(I6:I8)</f>
        <v>0</v>
      </c>
      <c r="J9" s="3" t="s">
        <v>27</v>
      </c>
      <c r="K9" s="3"/>
      <c r="O9" s="6" t="s">
        <v>36</v>
      </c>
    </row>
    <row r="10" spans="2:15" x14ac:dyDescent="0.25">
      <c r="B10" t="str">
        <f t="shared" si="1"/>
        <v>TU Wien Holding GmbH</v>
      </c>
      <c r="C10">
        <f t="shared" si="0"/>
        <v>2025</v>
      </c>
      <c r="D10">
        <f t="shared" si="0"/>
        <v>2025</v>
      </c>
      <c r="E10" t="str">
        <f t="shared" si="0"/>
        <v>FC</v>
      </c>
      <c r="F10">
        <v>5</v>
      </c>
      <c r="G10" t="s">
        <v>3</v>
      </c>
      <c r="H10" t="s">
        <v>24</v>
      </c>
      <c r="I10" s="2"/>
      <c r="J10" s="3" t="s">
        <v>27</v>
      </c>
      <c r="K10" s="3" t="s">
        <v>29</v>
      </c>
      <c r="O10" t="s">
        <v>39</v>
      </c>
    </row>
    <row r="11" spans="2:15" x14ac:dyDescent="0.25">
      <c r="B11" t="str">
        <f t="shared" si="1"/>
        <v>TU Wien Holding GmbH</v>
      </c>
      <c r="C11">
        <f t="shared" si="0"/>
        <v>2025</v>
      </c>
      <c r="D11">
        <f t="shared" si="0"/>
        <v>2025</v>
      </c>
      <c r="E11" t="str">
        <f t="shared" si="0"/>
        <v>FC</v>
      </c>
      <c r="F11">
        <v>6</v>
      </c>
      <c r="G11" t="s">
        <v>4</v>
      </c>
      <c r="H11" t="s">
        <v>24</v>
      </c>
      <c r="I11" s="2"/>
      <c r="J11" s="3" t="s">
        <v>27</v>
      </c>
      <c r="K11" s="3" t="s">
        <v>29</v>
      </c>
      <c r="O11" t="s">
        <v>37</v>
      </c>
    </row>
    <row r="12" spans="2:15" x14ac:dyDescent="0.25">
      <c r="B12" t="str">
        <f t="shared" si="1"/>
        <v>TU Wien Holding GmbH</v>
      </c>
      <c r="C12">
        <f t="shared" si="0"/>
        <v>2025</v>
      </c>
      <c r="D12">
        <f t="shared" si="0"/>
        <v>2025</v>
      </c>
      <c r="E12" t="str">
        <f t="shared" si="0"/>
        <v>FC</v>
      </c>
      <c r="F12">
        <v>7</v>
      </c>
      <c r="G12" t="s">
        <v>5</v>
      </c>
      <c r="H12" t="s">
        <v>24</v>
      </c>
      <c r="I12" s="2"/>
      <c r="J12" s="3" t="s">
        <v>27</v>
      </c>
      <c r="K12" s="3" t="s">
        <v>29</v>
      </c>
      <c r="O12" t="s">
        <v>38</v>
      </c>
    </row>
    <row r="13" spans="2:15" s="1" customFormat="1" x14ac:dyDescent="0.25">
      <c r="B13" t="str">
        <f t="shared" si="1"/>
        <v>TU Wien Holding GmbH</v>
      </c>
      <c r="C13">
        <f t="shared" si="0"/>
        <v>2025</v>
      </c>
      <c r="D13">
        <f t="shared" si="0"/>
        <v>2025</v>
      </c>
      <c r="E13" t="str">
        <f t="shared" si="0"/>
        <v>FC</v>
      </c>
      <c r="F13">
        <v>8</v>
      </c>
      <c r="G13" t="s">
        <v>6</v>
      </c>
      <c r="H13" t="s">
        <v>24</v>
      </c>
      <c r="I13" s="4">
        <f>+SUM(I10:I12)</f>
        <v>0</v>
      </c>
      <c r="J13" s="3" t="s">
        <v>27</v>
      </c>
      <c r="K13" s="3"/>
      <c r="O13"/>
    </row>
    <row r="14" spans="2:15" s="1" customFormat="1" x14ac:dyDescent="0.25">
      <c r="B14" t="str">
        <f t="shared" si="1"/>
        <v>TU Wien Holding GmbH</v>
      </c>
      <c r="C14">
        <f t="shared" si="0"/>
        <v>2025</v>
      </c>
      <c r="D14">
        <f t="shared" si="0"/>
        <v>2025</v>
      </c>
      <c r="E14" t="str">
        <f t="shared" si="0"/>
        <v>FC</v>
      </c>
      <c r="F14">
        <v>9</v>
      </c>
      <c r="G14" t="s">
        <v>31</v>
      </c>
      <c r="H14" t="s">
        <v>24</v>
      </c>
      <c r="I14" s="4">
        <f>+I9+I13</f>
        <v>0</v>
      </c>
      <c r="J14" s="3" t="s">
        <v>27</v>
      </c>
      <c r="K14" s="3"/>
      <c r="O14"/>
    </row>
    <row r="15" spans="2:15" x14ac:dyDescent="0.25">
      <c r="B15" t="str">
        <f t="shared" si="1"/>
        <v>TU Wien Holding GmbH</v>
      </c>
      <c r="C15">
        <f t="shared" si="0"/>
        <v>2025</v>
      </c>
      <c r="D15">
        <f t="shared" si="0"/>
        <v>2025</v>
      </c>
      <c r="E15" t="str">
        <f t="shared" si="0"/>
        <v>FC</v>
      </c>
      <c r="F15">
        <v>10</v>
      </c>
      <c r="G15" t="s">
        <v>7</v>
      </c>
      <c r="H15" t="s">
        <v>24</v>
      </c>
      <c r="I15" s="2"/>
      <c r="J15" s="3" t="s">
        <v>27</v>
      </c>
      <c r="K15" s="3" t="s">
        <v>29</v>
      </c>
    </row>
    <row r="16" spans="2:15" s="1" customFormat="1" x14ac:dyDescent="0.25">
      <c r="B16" t="str">
        <f t="shared" si="1"/>
        <v>TU Wien Holding GmbH</v>
      </c>
      <c r="C16">
        <f t="shared" si="0"/>
        <v>2025</v>
      </c>
      <c r="D16">
        <f t="shared" si="0"/>
        <v>2025</v>
      </c>
      <c r="E16" t="str">
        <f t="shared" si="0"/>
        <v>FC</v>
      </c>
      <c r="F16">
        <v>11</v>
      </c>
      <c r="G16" t="s">
        <v>8</v>
      </c>
      <c r="H16" t="s">
        <v>24</v>
      </c>
      <c r="I16" s="4">
        <f>+I14+I15</f>
        <v>0</v>
      </c>
      <c r="J16" s="3" t="s">
        <v>27</v>
      </c>
      <c r="K16" s="3"/>
    </row>
    <row r="17" spans="2:11" x14ac:dyDescent="0.25">
      <c r="B17" t="str">
        <f t="shared" si="1"/>
        <v>TU Wien Holding GmbH</v>
      </c>
      <c r="C17">
        <f t="shared" si="0"/>
        <v>2025</v>
      </c>
      <c r="D17">
        <f t="shared" si="0"/>
        <v>2025</v>
      </c>
      <c r="E17" t="str">
        <f t="shared" si="0"/>
        <v>FC</v>
      </c>
      <c r="F17">
        <v>12</v>
      </c>
      <c r="G17" t="s">
        <v>9</v>
      </c>
      <c r="H17" t="s">
        <v>24</v>
      </c>
      <c r="I17" s="2"/>
      <c r="J17" s="3" t="s">
        <v>27</v>
      </c>
      <c r="K17" s="3" t="s">
        <v>29</v>
      </c>
    </row>
    <row r="18" spans="2:11" s="1" customFormat="1" x14ac:dyDescent="0.25">
      <c r="B18" t="str">
        <f t="shared" si="1"/>
        <v>TU Wien Holding GmbH</v>
      </c>
      <c r="C18">
        <f t="shared" si="0"/>
        <v>2025</v>
      </c>
      <c r="D18">
        <f t="shared" si="0"/>
        <v>2025</v>
      </c>
      <c r="E18" t="str">
        <f t="shared" si="0"/>
        <v>FC</v>
      </c>
      <c r="F18">
        <v>13</v>
      </c>
      <c r="G18" t="s">
        <v>10</v>
      </c>
      <c r="H18" t="s">
        <v>24</v>
      </c>
      <c r="I18" s="4">
        <f>+I16+I17</f>
        <v>0</v>
      </c>
      <c r="J18" s="3" t="s">
        <v>27</v>
      </c>
      <c r="K18" s="3"/>
    </row>
    <row r="19" spans="2:11" x14ac:dyDescent="0.25">
      <c r="B19" t="str">
        <f t="shared" si="1"/>
        <v>TU Wien Holding GmbH</v>
      </c>
      <c r="C19">
        <f t="shared" si="0"/>
        <v>2025</v>
      </c>
      <c r="D19">
        <f t="shared" si="0"/>
        <v>2025</v>
      </c>
      <c r="E19" t="str">
        <f t="shared" si="0"/>
        <v>FC</v>
      </c>
      <c r="F19">
        <v>14</v>
      </c>
      <c r="G19" t="s">
        <v>11</v>
      </c>
      <c r="H19" t="s">
        <v>24</v>
      </c>
      <c r="I19" s="2"/>
      <c r="J19" s="3" t="s">
        <v>27</v>
      </c>
      <c r="K19" s="3" t="s">
        <v>29</v>
      </c>
    </row>
    <row r="20" spans="2:11" s="1" customFormat="1" x14ac:dyDescent="0.25">
      <c r="B20" t="str">
        <f t="shared" si="1"/>
        <v>TU Wien Holding GmbH</v>
      </c>
      <c r="C20">
        <f t="shared" si="0"/>
        <v>2025</v>
      </c>
      <c r="D20">
        <f t="shared" si="0"/>
        <v>2025</v>
      </c>
      <c r="E20" t="str">
        <f t="shared" si="0"/>
        <v>FC</v>
      </c>
      <c r="F20">
        <v>15</v>
      </c>
      <c r="G20" t="s">
        <v>12</v>
      </c>
      <c r="H20" t="s">
        <v>24</v>
      </c>
      <c r="I20" s="4">
        <f>+I18+I19</f>
        <v>0</v>
      </c>
      <c r="J20" s="3" t="s">
        <v>27</v>
      </c>
      <c r="K20" s="3"/>
    </row>
  </sheetData>
  <autoFilter ref="B5:K20" xr:uid="{4948A857-BF26-4250-A5B4-5923AA4BDFEB}"/>
  <mergeCells count="2">
    <mergeCell ref="C1:G1"/>
    <mergeCell ref="C2:G2"/>
  </mergeCells>
  <dataValidations count="1">
    <dataValidation type="list" allowBlank="1" showInputMessage="1" showErrorMessage="1" sqref="C1" xr:uid="{A1566BC6-1293-4482-A0B8-9223BC42B06D}">
      <formula1>$O:$O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Forecast</vt:lpstr>
    </vt:vector>
  </TitlesOfParts>
  <Company>TU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Ponier, Jörg P.</dc:creator>
  <cp:lastModifiedBy>Ponier, Jörg P.</cp:lastModifiedBy>
  <dcterms:created xsi:type="dcterms:W3CDTF">2023-06-23T07:13:19Z</dcterms:created>
  <dcterms:modified xsi:type="dcterms:W3CDTF">2025-12-04T08:48:45Z</dcterms:modified>
</cp:coreProperties>
</file>